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73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<sst xmlns="http://schemas.openxmlformats.org/spreadsheetml/2006/main" count="213" uniqueCount="211">
  <si>
    <t>Module</t>
  </si>
  <si>
    <t>Function</t>
  </si>
  <si>
    <t>Width</t>
  </si>
  <si>
    <t>Current</t>
  </si>
  <si>
    <t>Price</t>
  </si>
  <si>
    <t>Qty</t>
  </si>
  <si>
    <t>[HP]</t>
  </si>
  <si>
    <t>@12V [mA]</t>
  </si>
  <si>
    <t>@5V [mA]</t>
  </si>
  <si>
    <t>upper</t>
  </si>
  <si>
    <t>lower</t>
  </si>
  <si>
    <t>A110</t>
  </si>
  <si>
    <t>VCO</t>
  </si>
  <si>
    <t>A111</t>
  </si>
  <si>
    <t>A112</t>
  </si>
  <si>
    <t>A113</t>
  </si>
  <si>
    <t>A114</t>
  </si>
  <si>
    <t>Ringmod.</t>
  </si>
  <si>
    <t>A115</t>
  </si>
  <si>
    <t>Divid</t>
  </si>
  <si>
    <t>A116</t>
  </si>
  <si>
    <t>WP</t>
  </si>
  <si>
    <t>A117</t>
  </si>
  <si>
    <t>DNG</t>
  </si>
  <si>
    <t>A118</t>
  </si>
  <si>
    <t>Noise</t>
  </si>
  <si>
    <t>A119</t>
  </si>
  <si>
    <t>A120</t>
  </si>
  <si>
    <t>A121</t>
  </si>
  <si>
    <t>A122</t>
  </si>
  <si>
    <t>A123</t>
  </si>
  <si>
    <t>A124</t>
  </si>
  <si>
    <t>A125</t>
  </si>
  <si>
    <t>VCP</t>
  </si>
  <si>
    <t>A126</t>
  </si>
  <si>
    <t>VCFS</t>
  </si>
  <si>
    <t>A127</t>
  </si>
  <si>
    <t>A128</t>
  </si>
  <si>
    <t>A129-1/2</t>
  </si>
  <si>
    <t>A129-3</t>
  </si>
  <si>
    <t>A129-4</t>
  </si>
  <si>
    <t>A129-5</t>
  </si>
  <si>
    <t>A130</t>
  </si>
  <si>
    <t>A131</t>
  </si>
  <si>
    <t>A132</t>
  </si>
  <si>
    <t>A135</t>
  </si>
  <si>
    <t>A-136</t>
  </si>
  <si>
    <t>A138a</t>
  </si>
  <si>
    <t>A138b</t>
  </si>
  <si>
    <t>A139</t>
  </si>
  <si>
    <t>Headphone</t>
  </si>
  <si>
    <t>A140</t>
  </si>
  <si>
    <t>ADSR</t>
  </si>
  <si>
    <t>A141</t>
  </si>
  <si>
    <t>A142</t>
  </si>
  <si>
    <t>A144</t>
  </si>
  <si>
    <t>A145</t>
  </si>
  <si>
    <t>LFO1</t>
  </si>
  <si>
    <t>A146</t>
  </si>
  <si>
    <t>A147</t>
  </si>
  <si>
    <t>A148</t>
  </si>
  <si>
    <t>S&amp;H</t>
  </si>
  <si>
    <t>A150</t>
  </si>
  <si>
    <t>A151</t>
  </si>
  <si>
    <t>A155</t>
  </si>
  <si>
    <t>A156</t>
  </si>
  <si>
    <t>Quantizer</t>
  </si>
  <si>
    <t>A160</t>
  </si>
  <si>
    <t>A161</t>
  </si>
  <si>
    <t>A162</t>
  </si>
  <si>
    <t>A163</t>
  </si>
  <si>
    <t>A165</t>
  </si>
  <si>
    <t>A170</t>
  </si>
  <si>
    <t>A171</t>
  </si>
  <si>
    <t>A175</t>
  </si>
  <si>
    <t>A176</t>
  </si>
  <si>
    <t>A177</t>
  </si>
  <si>
    <t>A178</t>
  </si>
  <si>
    <t>Theremin</t>
  </si>
  <si>
    <t>A179</t>
  </si>
  <si>
    <t>Light CV</t>
  </si>
  <si>
    <t>A180</t>
  </si>
  <si>
    <t>A181</t>
  </si>
  <si>
    <t>A190</t>
  </si>
  <si>
    <t>A191</t>
  </si>
  <si>
    <t>A100B2</t>
  </si>
  <si>
    <t>A100B4</t>
  </si>
  <si>
    <t>A100B8</t>
  </si>
  <si>
    <t>A100NT12</t>
  </si>
  <si>
    <t>A100NT5</t>
  </si>
  <si>
    <t>A100AD5</t>
  </si>
  <si>
    <t>5V Adapter</t>
  </si>
  <si>
    <t>A100G6</t>
  </si>
  <si>
    <t>Basic frame 6HU</t>
  </si>
  <si>
    <t>A100G3</t>
  </si>
  <si>
    <t>Basic frame 3HU</t>
  </si>
  <si>
    <t>sum modules</t>
  </si>
  <si>
    <t>sum width [HP]</t>
  </si>
  <si>
    <t>sum current @12V [mA]</t>
  </si>
  <si>
    <t>sum current @5V [mA]</t>
  </si>
  <si>
    <t>sum price</t>
  </si>
  <si>
    <t>sum mounting fee</t>
  </si>
  <si>
    <t>total price [DM]</t>
  </si>
  <si>
    <t>A100P</t>
  </si>
  <si>
    <t>VCF4 (24dB HP)</t>
  </si>
  <si>
    <t>VCF1 (24dB LP Moog)</t>
  </si>
  <si>
    <t>VCF2 (12dB Multimode)</t>
  </si>
  <si>
    <t>VCF3 (24dB LP Oberheim)</t>
  </si>
  <si>
    <t>Subharmonic Generator</t>
  </si>
  <si>
    <t>Ext.Input/Env.Follower</t>
  </si>
  <si>
    <t>Triple Resonance VCF</t>
  </si>
  <si>
    <t>Fixed Filter Bank</t>
  </si>
  <si>
    <t>Vocoder Basic Modules</t>
  </si>
  <si>
    <t>Vocoder Att/Offset/SL</t>
  </si>
  <si>
    <t>Vocoder Slew-Ctr</t>
  </si>
  <si>
    <t>Vocoder Voiced/Unvoiced</t>
  </si>
  <si>
    <t>VCA lin</t>
  </si>
  <si>
    <t>VCA exp</t>
  </si>
  <si>
    <t>Dual VCA</t>
  </si>
  <si>
    <t>A134</t>
  </si>
  <si>
    <t>VC Panning</t>
  </si>
  <si>
    <t>VC Divider</t>
  </si>
  <si>
    <t>Morphing Controller</t>
  </si>
  <si>
    <t>VC Slew Limiter</t>
  </si>
  <si>
    <t>Slew Limiter</t>
  </si>
  <si>
    <t>Voltage Inverter</t>
  </si>
  <si>
    <t>Clock Divider</t>
  </si>
  <si>
    <t>Clock Sequencer</t>
  </si>
  <si>
    <t>Analog/Trigger Sequencer</t>
  </si>
  <si>
    <t>VC Swicth</t>
  </si>
  <si>
    <t>Quad Sequential Switch</t>
  </si>
  <si>
    <t>VC LFO</t>
  </si>
  <si>
    <t>LFO2 (Variable Waveform)</t>
  </si>
  <si>
    <t>VC ADSR</t>
  </si>
  <si>
    <t>VC Decay/Gate</t>
  </si>
  <si>
    <t>Mixer lin</t>
  </si>
  <si>
    <t>Mixer exp</t>
  </si>
  <si>
    <t>Distortion/Waveshape</t>
  </si>
  <si>
    <t>VC Mixer</t>
  </si>
  <si>
    <t>Dual Trigger Delay</t>
  </si>
  <si>
    <t>Trigger Modifier/Inverter</t>
  </si>
  <si>
    <t>CV Source</t>
  </si>
  <si>
    <t xml:space="preserve">Multiple I  </t>
  </si>
  <si>
    <t>Multiple II</t>
  </si>
  <si>
    <t>MIDI-CV/Clock</t>
  </si>
  <si>
    <t>Blind Panel 2HP</t>
  </si>
  <si>
    <t>Blind Panel 4HP</t>
  </si>
  <si>
    <t>Blind Panel 8HP</t>
  </si>
  <si>
    <t>5V Power Supply</t>
  </si>
  <si>
    <t>Ext. Foot Controller</t>
  </si>
  <si>
    <t>A192</t>
  </si>
  <si>
    <t>VMC16 CV-to-MIDI</t>
  </si>
  <si>
    <t>Instructions:</t>
  </si>
  <si>
    <t>Insert the desired quantity of modules in the last two columns. These are the two light-blue shaded</t>
  </si>
  <si>
    <t>columns (for upper and lower part of a 6HU frame). The results are diplayed in the light-red shaded area.</t>
  </si>
  <si>
    <t>Attention:</t>
  </si>
  <si>
    <t>The following results are available:</t>
  </si>
  <si>
    <t>This Excel sheet is intended only for A-100 system planning without obligation for prices and technical</t>
  </si>
  <si>
    <t>specifications. Only the present-day price list and A-100 information are valid for orders !</t>
  </si>
  <si>
    <t>sum modules:</t>
  </si>
  <si>
    <t>sum width:</t>
  </si>
  <si>
    <t>The total quantity of modules in the specified part (upper/lower) of the system</t>
  </si>
  <si>
    <t>This should read 84 for a complete frame. A value more than 84 means</t>
  </si>
  <si>
    <t>that there is not enough space for the modules specified. A value less than</t>
  </si>
  <si>
    <t>84 means that the frame still has some space. This space should be</t>
  </si>
  <si>
    <t>filled up with blind panels (A100B2/B4/B8) or additional modules.</t>
  </si>
  <si>
    <t>The total width (in HP) of all modules in the specified part (upper/lower).</t>
  </si>
  <si>
    <t>sum current @12V:</t>
  </si>
  <si>
    <t>The total current of all modules in the specified part (upper/lower) at +/-12V.</t>
  </si>
  <si>
    <t>The sum of both values (upper and lower part) has to be less than 650mA.</t>
  </si>
  <si>
    <t>Otherwise a second power supply (A100NT12) is required.</t>
  </si>
  <si>
    <t>sum current @5V:</t>
  </si>
  <si>
    <t xml:space="preserve">Same as above but for +5V. If the total current is 100mA or less the </t>
  </si>
  <si>
    <t xml:space="preserve">5V adapter (A100AD5) can be used. Otherwise the 5V power supply </t>
  </si>
  <si>
    <t>(A100NT5) is required. Pay attention that in case of a A100AD5 the</t>
  </si>
  <si>
    <t>current @5V has to be added to current @12V as in this case the</t>
  </si>
  <si>
    <t>12V power supply has to deliver the additional current!</t>
  </si>
  <si>
    <t>sum price:</t>
  </si>
  <si>
    <t>The total price (in DM) of all modules in the specified part (upper/lower).</t>
  </si>
  <si>
    <t>sum mounting fee:</t>
  </si>
  <si>
    <t>The total mounting fee (in DM) of all modules in the specified part.</t>
  </si>
  <si>
    <t>total price (DM):</t>
  </si>
  <si>
    <t>The total price (modules+mounting fee) in DM for the complete system.</t>
  </si>
  <si>
    <t>Remarks:</t>
  </si>
  <si>
    <t>Cables, user's manual and service manual are not included !</t>
  </si>
  <si>
    <t>values yourself as soon as they are available.</t>
  </si>
  <si>
    <t>Sampler/Wavetable Gen.</t>
  </si>
  <si>
    <t>If you find any mistake in this table please give us a short note.</t>
  </si>
  <si>
    <t>DOEPFER MUSIKELEKTRONIK GMBH</t>
  </si>
  <si>
    <t>Add. 12V Power Supply</t>
  </si>
  <si>
    <t>MCV16/Shepard Gen.</t>
  </si>
  <si>
    <t>The 8HP width for the suitcase version is required for the mains power inlet.</t>
  </si>
  <si>
    <t>[DM]</t>
  </si>
  <si>
    <t>A199</t>
  </si>
  <si>
    <t>A174 ?</t>
  </si>
  <si>
    <t>A1??</t>
  </si>
  <si>
    <t>VCF5 (12 dB Wasp)</t>
  </si>
  <si>
    <t>A19?</t>
  </si>
  <si>
    <r>
      <t>Pink color</t>
    </r>
    <r>
      <rPr>
        <sz val="8"/>
        <rFont val="Arial"/>
        <family val="2"/>
      </rPr>
      <t xml:space="preserve"> means that the final values for these modules are not yet available. Please complete these</t>
    </r>
  </si>
  <si>
    <t>Spring Reverb (*)</t>
  </si>
  <si>
    <t>(*) The Spring Reverb Module A-199 cannot be mounted into the suitcase version of the A-100 frame</t>
  </si>
  <si>
    <r>
      <t>Grey color</t>
    </r>
    <r>
      <rPr>
        <sz val="8"/>
        <rFont val="Arial"/>
        <family val="2"/>
      </rPr>
      <t xml:space="preserve"> means that the module is running out. We sell as long as quantities last.</t>
    </r>
  </si>
  <si>
    <t>Suitcase add. Price (*)</t>
  </si>
  <si>
    <t>(*) = see remarks</t>
  </si>
  <si>
    <t>Pitch-to-CV/MIDI (*)</t>
  </si>
  <si>
    <t>Joy-Stick (*)</t>
  </si>
  <si>
    <t>VCF6 (18dB LP TB303) (*)</t>
  </si>
  <si>
    <t>H-VCO (running out) (*)</t>
  </si>
  <si>
    <t>This is a suggestion for a minimal Theremin system that emulates the functions of the original Theremin (one antenna controls pitch = VCO tune, the second antenna controls the loudness = VCA level). A lot of blind panels are used  to close the unused space. These modules can be replaced later by other modules (e.g. filters, LFO, ADSR, Phaser, second VCO and so on).</t>
  </si>
  <si>
    <t>Dies ist der Vorschlag für ein minimales Theremin-System auf der Basis des 3HE-Grundrahmens, mit dem die Funktionen des Original-Theremins nachgebildet werden können (eine Antenne für Tonhöhe = VCO, die zweite Antenne für die Lautstärke = VCA).  Es kommen eine Reihe von Blindplatten zum Einsatz, die später durch weitere Module (z.B. Filter, LFO, ADSR, Phaser, zweiter VCO usw.) ersetzt werden können.</t>
  </si>
  <si>
    <t>A-100 Theremin Minimal System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</si>
</sst>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23"/>
      <name val="Arial"/>
      <family val="2"/>
    </font>
    <font>
      <i/>
      <sz val="8"/>
      <color indexed="23"/>
      <name val="Arial"/>
      <family val="2"/>
    </font>
    <font>
      <i/>
      <sz val="10"/>
      <color indexed="23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Font="1" applyFill="1" applyBorder="1" applyAlignment="1">
      <alignment horizontal="center" vertical="center"/>
    </xf>
    <xf numFmtId="4" fontId="2" fillId="0" borderId="2" xfId="0" applyFont="1" applyFill="1" applyBorder="1" applyAlignment="1">
      <alignment horizontal="center" vertical="center"/>
    </xf>
    <xf numFmtId="1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" fontId="2" fillId="0" borderId="4" xfId="0" applyFont="1" applyFill="1" applyBorder="1" applyAlignment="1">
      <alignment horizontal="center" vertical="center"/>
    </xf>
    <xf numFmtId="4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1" fontId="2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2" fillId="0" borderId="8" xfId="0" applyFont="1" applyFill="1" applyBorder="1" applyAlignment="1">
      <alignment horizontal="left" vertical="center"/>
    </xf>
    <xf numFmtId="3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Continuous" vertical="top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Continuous" vertical="top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1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3" fontId="5" fillId="0" borderId="8" xfId="0" applyFont="1" applyFill="1" applyBorder="1" applyAlignment="1">
      <alignment horizontal="left" vertical="center"/>
    </xf>
    <xf numFmtId="3" fontId="5" fillId="0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" fontId="2" fillId="0" borderId="2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9" xfId="0" applyFont="1" applyBorder="1" applyAlignment="1">
      <alignment vertical="center"/>
    </xf>
    <xf numFmtId="1" fontId="1" fillId="3" borderId="7" xfId="0" applyNumberFormat="1" applyFont="1" applyFill="1" applyBorder="1" applyAlignment="1" applyProtection="1">
      <alignment vertical="center"/>
      <protection locked="0"/>
    </xf>
    <xf numFmtId="1" fontId="1" fillId="3" borderId="19" xfId="0" applyNumberFormat="1" applyFont="1" applyFill="1" applyBorder="1" applyAlignment="1" applyProtection="1">
      <alignment vertical="center"/>
      <protection locked="0"/>
    </xf>
    <xf numFmtId="1" fontId="1" fillId="3" borderId="9" xfId="0" applyNumberFormat="1" applyFont="1" applyFill="1" applyBorder="1" applyAlignment="1" applyProtection="1">
      <alignment vertical="center"/>
      <protection locked="0"/>
    </xf>
    <xf numFmtId="1" fontId="1" fillId="3" borderId="20" xfId="0" applyNumberFormat="1" applyFont="1" applyFill="1" applyBorder="1" applyAlignment="1" applyProtection="1">
      <alignment vertical="center"/>
      <protection locked="0"/>
    </xf>
    <xf numFmtId="1" fontId="1" fillId="3" borderId="9" xfId="0" applyNumberFormat="1" applyFont="1" applyFill="1" applyBorder="1" applyAlignment="1" applyProtection="1">
      <alignment vertical="center"/>
      <protection locked="0"/>
    </xf>
    <xf numFmtId="1" fontId="1" fillId="3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2" fontId="13" fillId="0" borderId="9" xfId="0" applyNumberFormat="1" applyFont="1" applyBorder="1" applyAlignment="1">
      <alignment vertical="center"/>
    </xf>
    <xf numFmtId="1" fontId="13" fillId="3" borderId="9" xfId="0" applyNumberFormat="1" applyFont="1" applyFill="1" applyBorder="1" applyAlignment="1" applyProtection="1">
      <alignment vertical="center"/>
      <protection locked="0"/>
    </xf>
    <xf numFmtId="1" fontId="13" fillId="3" borderId="2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top"/>
    </xf>
    <xf numFmtId="2" fontId="1" fillId="2" borderId="9" xfId="0" applyNumberFormat="1" applyFont="1" applyFill="1" applyBorder="1" applyAlignment="1">
      <alignment vertical="center"/>
    </xf>
    <xf numFmtId="2" fontId="1" fillId="2" borderId="20" xfId="0" applyNumberFormat="1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2" fontId="1" fillId="2" borderId="23" xfId="0" applyNumberFormat="1" applyFont="1" applyFill="1" applyBorder="1" applyAlignment="1">
      <alignment horizontal="centerContinuous" vertical="center"/>
    </xf>
    <xf numFmtId="2" fontId="2" fillId="2" borderId="2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2.28125" style="0" customWidth="1"/>
    <col min="2" max="2" width="21.28125" style="0" customWidth="1"/>
    <col min="3" max="8" width="9.7109375" style="0" customWidth="1"/>
  </cols>
  <sheetData>
    <row r="1" spans="1:8" s="52" customFormat="1" ht="15.75">
      <c r="A1" s="81" t="s">
        <v>188</v>
      </c>
      <c r="B1" s="81"/>
      <c r="C1" s="81"/>
      <c r="D1" s="81"/>
      <c r="E1" s="81"/>
      <c r="F1" s="81"/>
      <c r="G1" s="81"/>
      <c r="H1" s="81"/>
    </row>
    <row r="2" spans="1:8" s="52" customFormat="1" ht="15.75">
      <c r="A2" s="85" t="s">
        <v>210</v>
      </c>
      <c r="B2" s="85"/>
      <c r="C2" s="85"/>
      <c r="D2" s="85"/>
      <c r="E2" s="85"/>
      <c r="F2" s="85"/>
      <c r="G2" s="85"/>
      <c r="H2" s="85"/>
    </row>
    <row r="3" spans="1:10" s="52" customFormat="1" ht="61.5" customHeight="1">
      <c r="A3" s="86" t="s">
        <v>209</v>
      </c>
      <c r="B3" s="87"/>
      <c r="C3" s="87"/>
      <c r="D3" s="87"/>
      <c r="E3" s="87"/>
      <c r="F3" s="87"/>
      <c r="G3" s="87"/>
      <c r="H3" s="87"/>
      <c r="I3" s="83"/>
      <c r="J3" s="83"/>
    </row>
    <row r="4" spans="1:10" s="52" customFormat="1" ht="67.5" customHeight="1" thickBot="1">
      <c r="A4" s="88" t="s">
        <v>208</v>
      </c>
      <c r="B4" s="89"/>
      <c r="C4" s="89"/>
      <c r="D4" s="89"/>
      <c r="E4" s="89"/>
      <c r="F4" s="89"/>
      <c r="G4" s="89"/>
      <c r="H4" s="89"/>
      <c r="I4" s="84"/>
      <c r="J4" s="84"/>
    </row>
    <row r="5" spans="1:8" ht="12.75">
      <c r="A5" s="50" t="s">
        <v>0</v>
      </c>
      <c r="B5" s="51" t="s">
        <v>1</v>
      </c>
      <c r="C5" s="4" t="s">
        <v>2</v>
      </c>
      <c r="D5" s="4" t="s">
        <v>3</v>
      </c>
      <c r="E5" s="4" t="s">
        <v>3</v>
      </c>
      <c r="F5" s="5" t="s">
        <v>4</v>
      </c>
      <c r="G5" s="5" t="s">
        <v>5</v>
      </c>
      <c r="H5" s="6" t="s">
        <v>5</v>
      </c>
    </row>
    <row r="6" spans="1:8" ht="13.5" thickBot="1">
      <c r="A6" s="7"/>
      <c r="B6" s="8"/>
      <c r="C6" s="8" t="s">
        <v>6</v>
      </c>
      <c r="D6" s="9" t="s">
        <v>7</v>
      </c>
      <c r="E6" s="9" t="s">
        <v>8</v>
      </c>
      <c r="F6" s="10" t="s">
        <v>192</v>
      </c>
      <c r="G6" s="10" t="s">
        <v>9</v>
      </c>
      <c r="H6" s="11" t="s">
        <v>10</v>
      </c>
    </row>
    <row r="7" spans="1:9" ht="12.75">
      <c r="A7" s="12" t="s">
        <v>11</v>
      </c>
      <c r="B7" s="13" t="s">
        <v>12</v>
      </c>
      <c r="C7" s="14">
        <v>10</v>
      </c>
      <c r="D7" s="14">
        <v>70</v>
      </c>
      <c r="E7" s="14">
        <v>0</v>
      </c>
      <c r="F7" s="15">
        <v>150</v>
      </c>
      <c r="G7" s="58">
        <v>1</v>
      </c>
      <c r="H7" s="59">
        <v>0</v>
      </c>
      <c r="I7" s="82"/>
    </row>
    <row r="8" spans="1:9" s="71" customFormat="1" ht="12.75">
      <c r="A8" s="65" t="s">
        <v>13</v>
      </c>
      <c r="B8" s="66" t="s">
        <v>207</v>
      </c>
      <c r="C8" s="67">
        <v>14</v>
      </c>
      <c r="D8" s="67">
        <v>40</v>
      </c>
      <c r="E8" s="67">
        <v>0</v>
      </c>
      <c r="F8" s="68">
        <v>300</v>
      </c>
      <c r="G8" s="69">
        <v>0</v>
      </c>
      <c r="H8" s="70">
        <v>0</v>
      </c>
      <c r="I8" s="82"/>
    </row>
    <row r="9" spans="1:9" ht="12.75">
      <c r="A9" s="16" t="s">
        <v>14</v>
      </c>
      <c r="B9" s="17" t="s">
        <v>186</v>
      </c>
      <c r="C9" s="18">
        <v>10</v>
      </c>
      <c r="D9" s="18">
        <v>50</v>
      </c>
      <c r="E9" s="18">
        <v>0</v>
      </c>
      <c r="F9" s="19">
        <v>300</v>
      </c>
      <c r="G9" s="60">
        <v>0</v>
      </c>
      <c r="H9" s="61">
        <v>0</v>
      </c>
      <c r="I9" s="82"/>
    </row>
    <row r="10" spans="1:9" s="64" customFormat="1" ht="12.75">
      <c r="A10" s="16" t="s">
        <v>15</v>
      </c>
      <c r="B10" s="17" t="s">
        <v>108</v>
      </c>
      <c r="C10" s="21">
        <v>26</v>
      </c>
      <c r="D10" s="21">
        <v>50</v>
      </c>
      <c r="E10" s="21">
        <v>100</v>
      </c>
      <c r="F10" s="41">
        <v>450</v>
      </c>
      <c r="G10" s="62">
        <v>0</v>
      </c>
      <c r="H10" s="63">
        <v>0</v>
      </c>
      <c r="I10" s="82"/>
    </row>
    <row r="11" spans="1:9" ht="12.75">
      <c r="A11" s="16" t="s">
        <v>16</v>
      </c>
      <c r="B11" s="17" t="s">
        <v>17</v>
      </c>
      <c r="C11" s="18">
        <v>4</v>
      </c>
      <c r="D11" s="18">
        <v>40</v>
      </c>
      <c r="E11" s="18">
        <v>0</v>
      </c>
      <c r="F11" s="19">
        <v>100</v>
      </c>
      <c r="G11" s="60">
        <v>0</v>
      </c>
      <c r="H11" s="61">
        <v>0</v>
      </c>
      <c r="I11" s="82"/>
    </row>
    <row r="12" spans="1:9" ht="12.75">
      <c r="A12" s="16" t="s">
        <v>18</v>
      </c>
      <c r="B12" s="17" t="s">
        <v>19</v>
      </c>
      <c r="C12" s="18">
        <v>8</v>
      </c>
      <c r="D12" s="18">
        <v>20</v>
      </c>
      <c r="E12" s="18">
        <v>0</v>
      </c>
      <c r="F12" s="19">
        <v>80</v>
      </c>
      <c r="G12" s="60">
        <v>0</v>
      </c>
      <c r="H12" s="61">
        <v>0</v>
      </c>
      <c r="I12" s="82"/>
    </row>
    <row r="13" spans="1:9" ht="12.75">
      <c r="A13" s="16" t="s">
        <v>20</v>
      </c>
      <c r="B13" s="17" t="s">
        <v>21</v>
      </c>
      <c r="C13" s="18">
        <v>8</v>
      </c>
      <c r="D13" s="18">
        <v>20</v>
      </c>
      <c r="E13" s="18">
        <v>0</v>
      </c>
      <c r="F13" s="19">
        <v>100</v>
      </c>
      <c r="G13" s="60">
        <v>0</v>
      </c>
      <c r="H13" s="61">
        <v>0</v>
      </c>
      <c r="I13" s="82"/>
    </row>
    <row r="14" spans="1:9" ht="12.75">
      <c r="A14" s="16" t="s">
        <v>22</v>
      </c>
      <c r="B14" s="17" t="s">
        <v>23</v>
      </c>
      <c r="C14" s="18">
        <v>8</v>
      </c>
      <c r="D14" s="18">
        <v>40</v>
      </c>
      <c r="E14" s="18">
        <v>0</v>
      </c>
      <c r="F14" s="19">
        <v>120</v>
      </c>
      <c r="G14" s="60">
        <v>0</v>
      </c>
      <c r="H14" s="61">
        <v>0</v>
      </c>
      <c r="I14" s="82"/>
    </row>
    <row r="15" spans="1:9" ht="12.75">
      <c r="A15" s="16" t="s">
        <v>24</v>
      </c>
      <c r="B15" s="17" t="s">
        <v>25</v>
      </c>
      <c r="C15" s="18">
        <v>8</v>
      </c>
      <c r="D15" s="18">
        <v>20</v>
      </c>
      <c r="E15" s="18">
        <v>0</v>
      </c>
      <c r="F15" s="19">
        <v>80</v>
      </c>
      <c r="G15" s="60">
        <v>0</v>
      </c>
      <c r="H15" s="61">
        <v>0</v>
      </c>
      <c r="I15" s="82"/>
    </row>
    <row r="16" spans="1:9" ht="12.75">
      <c r="A16" s="16" t="s">
        <v>26</v>
      </c>
      <c r="B16" s="17" t="s">
        <v>109</v>
      </c>
      <c r="C16" s="18">
        <v>8</v>
      </c>
      <c r="D16" s="18">
        <v>30</v>
      </c>
      <c r="E16" s="18">
        <v>0</v>
      </c>
      <c r="F16" s="19">
        <v>100</v>
      </c>
      <c r="G16" s="60">
        <v>0</v>
      </c>
      <c r="H16" s="61">
        <v>0</v>
      </c>
      <c r="I16" s="82"/>
    </row>
    <row r="17" spans="1:9" ht="12.75">
      <c r="A17" s="16" t="s">
        <v>27</v>
      </c>
      <c r="B17" s="17" t="s">
        <v>105</v>
      </c>
      <c r="C17" s="18">
        <v>8</v>
      </c>
      <c r="D17" s="18">
        <v>30</v>
      </c>
      <c r="E17" s="18">
        <v>0</v>
      </c>
      <c r="F17" s="19">
        <v>130</v>
      </c>
      <c r="G17" s="60">
        <v>0</v>
      </c>
      <c r="H17" s="61">
        <v>0</v>
      </c>
      <c r="I17" s="82"/>
    </row>
    <row r="18" spans="1:9" ht="12.75">
      <c r="A18" s="16" t="s">
        <v>28</v>
      </c>
      <c r="B18" s="17" t="s">
        <v>106</v>
      </c>
      <c r="C18" s="18">
        <v>12</v>
      </c>
      <c r="D18" s="18">
        <v>30</v>
      </c>
      <c r="E18" s="18">
        <v>0</v>
      </c>
      <c r="F18" s="19">
        <v>150</v>
      </c>
      <c r="G18" s="60">
        <v>0</v>
      </c>
      <c r="H18" s="61">
        <v>0</v>
      </c>
      <c r="I18" s="82"/>
    </row>
    <row r="19" spans="1:9" ht="12.75">
      <c r="A19" s="16" t="s">
        <v>29</v>
      </c>
      <c r="B19" s="20" t="s">
        <v>107</v>
      </c>
      <c r="C19" s="18">
        <v>8</v>
      </c>
      <c r="D19" s="18">
        <v>20</v>
      </c>
      <c r="E19" s="18">
        <v>0</v>
      </c>
      <c r="F19" s="19">
        <v>130</v>
      </c>
      <c r="G19" s="60">
        <v>0</v>
      </c>
      <c r="H19" s="61">
        <v>0</v>
      </c>
      <c r="I19" s="82"/>
    </row>
    <row r="20" spans="1:9" ht="12.75">
      <c r="A20" s="16" t="s">
        <v>30</v>
      </c>
      <c r="B20" s="17" t="s">
        <v>104</v>
      </c>
      <c r="C20" s="18">
        <v>8</v>
      </c>
      <c r="D20" s="18">
        <v>20</v>
      </c>
      <c r="E20" s="18">
        <v>0</v>
      </c>
      <c r="F20" s="19">
        <v>140</v>
      </c>
      <c r="G20" s="60">
        <v>0</v>
      </c>
      <c r="H20" s="61">
        <v>0</v>
      </c>
      <c r="I20" s="82"/>
    </row>
    <row r="21" spans="1:9" ht="12.75">
      <c r="A21" s="16" t="s">
        <v>31</v>
      </c>
      <c r="B21" s="17" t="s">
        <v>196</v>
      </c>
      <c r="C21" s="21">
        <v>8</v>
      </c>
      <c r="D21" s="21">
        <v>30</v>
      </c>
      <c r="E21" s="21">
        <v>0</v>
      </c>
      <c r="F21" s="41">
        <v>120</v>
      </c>
      <c r="G21" s="60">
        <v>0</v>
      </c>
      <c r="H21" s="61">
        <v>0</v>
      </c>
      <c r="I21" s="82"/>
    </row>
    <row r="22" spans="1:9" ht="12.75">
      <c r="A22" s="44" t="s">
        <v>195</v>
      </c>
      <c r="B22" s="45" t="s">
        <v>206</v>
      </c>
      <c r="C22" s="21"/>
      <c r="D22" s="21"/>
      <c r="E22" s="21"/>
      <c r="F22" s="41"/>
      <c r="G22" s="60"/>
      <c r="H22" s="61"/>
      <c r="I22" s="82"/>
    </row>
    <row r="23" spans="1:9" ht="12.75">
      <c r="A23" s="16" t="s">
        <v>32</v>
      </c>
      <c r="B23" s="17" t="s">
        <v>33</v>
      </c>
      <c r="C23" s="18">
        <v>8</v>
      </c>
      <c r="D23" s="18">
        <v>10</v>
      </c>
      <c r="E23" s="18">
        <v>0</v>
      </c>
      <c r="F23" s="19">
        <v>150</v>
      </c>
      <c r="G23" s="60">
        <v>0</v>
      </c>
      <c r="H23" s="61">
        <v>0</v>
      </c>
      <c r="I23" s="82"/>
    </row>
    <row r="24" spans="1:9" ht="12.75">
      <c r="A24" s="16" t="s">
        <v>34</v>
      </c>
      <c r="B24" s="17" t="s">
        <v>35</v>
      </c>
      <c r="C24" s="18">
        <v>8</v>
      </c>
      <c r="D24" s="18">
        <v>80</v>
      </c>
      <c r="E24" s="18">
        <v>0</v>
      </c>
      <c r="F24" s="19">
        <v>350</v>
      </c>
      <c r="G24" s="60">
        <v>0</v>
      </c>
      <c r="H24" s="61">
        <v>0</v>
      </c>
      <c r="I24" s="82"/>
    </row>
    <row r="25" spans="1:9" ht="12.75">
      <c r="A25" s="16" t="s">
        <v>36</v>
      </c>
      <c r="B25" s="17" t="s">
        <v>110</v>
      </c>
      <c r="C25" s="18">
        <v>28</v>
      </c>
      <c r="D25" s="18">
        <v>100</v>
      </c>
      <c r="E25" s="18">
        <v>0</v>
      </c>
      <c r="F25" s="19">
        <v>300</v>
      </c>
      <c r="G25" s="60">
        <v>0</v>
      </c>
      <c r="H25" s="61">
        <v>0</v>
      </c>
      <c r="I25" s="82"/>
    </row>
    <row r="26" spans="1:9" ht="12.75">
      <c r="A26" s="16" t="s">
        <v>37</v>
      </c>
      <c r="B26" s="17" t="s">
        <v>111</v>
      </c>
      <c r="C26" s="18">
        <v>20</v>
      </c>
      <c r="D26" s="18">
        <v>10</v>
      </c>
      <c r="E26" s="18">
        <v>0</v>
      </c>
      <c r="F26" s="19">
        <v>250</v>
      </c>
      <c r="G26" s="60">
        <v>0</v>
      </c>
      <c r="H26" s="61">
        <v>0</v>
      </c>
      <c r="I26" s="82"/>
    </row>
    <row r="27" spans="1:9" ht="12.75">
      <c r="A27" s="16" t="s">
        <v>38</v>
      </c>
      <c r="B27" s="17" t="s">
        <v>112</v>
      </c>
      <c r="C27" s="18">
        <v>32</v>
      </c>
      <c r="D27" s="18">
        <v>180</v>
      </c>
      <c r="E27" s="18">
        <v>0</v>
      </c>
      <c r="F27" s="19">
        <v>600</v>
      </c>
      <c r="G27" s="60">
        <v>0</v>
      </c>
      <c r="H27" s="61">
        <v>0</v>
      </c>
      <c r="I27" s="82"/>
    </row>
    <row r="28" spans="1:9" ht="12.75">
      <c r="A28" s="16" t="s">
        <v>39</v>
      </c>
      <c r="B28" s="17" t="s">
        <v>113</v>
      </c>
      <c r="C28" s="18">
        <v>16</v>
      </c>
      <c r="D28" s="18">
        <v>40</v>
      </c>
      <c r="E28" s="18">
        <v>0</v>
      </c>
      <c r="F28" s="19">
        <v>180</v>
      </c>
      <c r="G28" s="60">
        <v>0</v>
      </c>
      <c r="H28" s="61">
        <v>0</v>
      </c>
      <c r="I28" s="82"/>
    </row>
    <row r="29" spans="1:9" ht="12.75">
      <c r="A29" s="16" t="s">
        <v>40</v>
      </c>
      <c r="B29" s="17" t="s">
        <v>114</v>
      </c>
      <c r="C29" s="18">
        <v>8</v>
      </c>
      <c r="D29" s="18">
        <v>30</v>
      </c>
      <c r="E29" s="18">
        <v>0</v>
      </c>
      <c r="F29" s="19">
        <v>120</v>
      </c>
      <c r="G29" s="60">
        <v>0</v>
      </c>
      <c r="H29" s="61">
        <v>0</v>
      </c>
      <c r="I29" s="82"/>
    </row>
    <row r="30" spans="1:9" ht="12.75">
      <c r="A30" s="16" t="s">
        <v>41</v>
      </c>
      <c r="B30" s="17" t="s">
        <v>115</v>
      </c>
      <c r="C30" s="18">
        <v>8</v>
      </c>
      <c r="D30" s="18">
        <v>30</v>
      </c>
      <c r="E30" s="18">
        <v>0</v>
      </c>
      <c r="F30" s="19">
        <v>150</v>
      </c>
      <c r="G30" s="60">
        <v>0</v>
      </c>
      <c r="H30" s="61">
        <v>0</v>
      </c>
      <c r="I30" s="82"/>
    </row>
    <row r="31" spans="1:9" ht="12.75">
      <c r="A31" s="16" t="s">
        <v>42</v>
      </c>
      <c r="B31" s="17" t="s">
        <v>116</v>
      </c>
      <c r="C31" s="18">
        <v>8</v>
      </c>
      <c r="D31" s="18">
        <v>20</v>
      </c>
      <c r="E31" s="18">
        <v>0</v>
      </c>
      <c r="F31" s="19">
        <v>100</v>
      </c>
      <c r="G31" s="60">
        <v>1</v>
      </c>
      <c r="H31" s="61">
        <v>0</v>
      </c>
      <c r="I31" s="82"/>
    </row>
    <row r="32" spans="1:9" ht="12.75">
      <c r="A32" s="16" t="s">
        <v>43</v>
      </c>
      <c r="B32" s="17" t="s">
        <v>117</v>
      </c>
      <c r="C32" s="18">
        <v>8</v>
      </c>
      <c r="D32" s="18">
        <v>20</v>
      </c>
      <c r="E32" s="18">
        <v>0</v>
      </c>
      <c r="F32" s="19">
        <v>100</v>
      </c>
      <c r="G32" s="60">
        <v>0</v>
      </c>
      <c r="H32" s="61">
        <v>0</v>
      </c>
      <c r="I32" s="82"/>
    </row>
    <row r="33" spans="1:9" ht="12.75">
      <c r="A33" s="16" t="s">
        <v>44</v>
      </c>
      <c r="B33" s="17" t="s">
        <v>118</v>
      </c>
      <c r="C33" s="18">
        <v>4</v>
      </c>
      <c r="D33" s="18">
        <v>20</v>
      </c>
      <c r="E33" s="18">
        <v>0</v>
      </c>
      <c r="F33" s="19">
        <v>80</v>
      </c>
      <c r="G33" s="60">
        <v>0</v>
      </c>
      <c r="H33" s="61">
        <v>0</v>
      </c>
      <c r="I33" s="82"/>
    </row>
    <row r="34" spans="1:9" ht="12.75">
      <c r="A34" s="16" t="s">
        <v>119</v>
      </c>
      <c r="B34" s="17" t="s">
        <v>120</v>
      </c>
      <c r="C34" s="18">
        <v>8</v>
      </c>
      <c r="D34" s="18">
        <v>40</v>
      </c>
      <c r="E34" s="18">
        <v>0</v>
      </c>
      <c r="F34" s="19">
        <v>150</v>
      </c>
      <c r="G34" s="60">
        <v>0</v>
      </c>
      <c r="H34" s="61">
        <v>0</v>
      </c>
      <c r="I34" s="82"/>
    </row>
    <row r="35" spans="1:9" ht="12.75">
      <c r="A35" s="16" t="s">
        <v>45</v>
      </c>
      <c r="B35" s="17" t="s">
        <v>138</v>
      </c>
      <c r="C35" s="21">
        <v>22</v>
      </c>
      <c r="D35" s="21">
        <v>30</v>
      </c>
      <c r="E35" s="21">
        <v>0</v>
      </c>
      <c r="F35" s="41">
        <v>180</v>
      </c>
      <c r="G35" s="60">
        <v>0</v>
      </c>
      <c r="H35" s="61">
        <v>0</v>
      </c>
      <c r="I35" s="82"/>
    </row>
    <row r="36" spans="1:9" ht="12.75">
      <c r="A36" s="16" t="s">
        <v>46</v>
      </c>
      <c r="B36" s="17" t="s">
        <v>137</v>
      </c>
      <c r="C36" s="21">
        <v>8</v>
      </c>
      <c r="D36" s="21">
        <v>20</v>
      </c>
      <c r="E36" s="21">
        <v>0</v>
      </c>
      <c r="F36" s="41">
        <v>120</v>
      </c>
      <c r="G36" s="60">
        <v>0</v>
      </c>
      <c r="H36" s="61">
        <v>0</v>
      </c>
      <c r="I36" s="82"/>
    </row>
    <row r="37" spans="1:9" ht="12.75">
      <c r="A37" s="16" t="s">
        <v>47</v>
      </c>
      <c r="B37" s="17" t="s">
        <v>135</v>
      </c>
      <c r="C37" s="18">
        <v>8</v>
      </c>
      <c r="D37" s="18">
        <v>10</v>
      </c>
      <c r="E37" s="18">
        <v>0</v>
      </c>
      <c r="F37" s="19">
        <v>75</v>
      </c>
      <c r="G37" s="60">
        <v>0</v>
      </c>
      <c r="H37" s="61">
        <v>0</v>
      </c>
      <c r="I37" s="82"/>
    </row>
    <row r="38" spans="1:9" ht="12.75">
      <c r="A38" s="16" t="s">
        <v>48</v>
      </c>
      <c r="B38" s="17" t="s">
        <v>136</v>
      </c>
      <c r="C38" s="18">
        <v>8</v>
      </c>
      <c r="D38" s="18">
        <v>10</v>
      </c>
      <c r="E38" s="18">
        <v>0</v>
      </c>
      <c r="F38" s="19">
        <v>75</v>
      </c>
      <c r="G38" s="60">
        <v>0</v>
      </c>
      <c r="H38" s="61">
        <v>0</v>
      </c>
      <c r="I38" s="82"/>
    </row>
    <row r="39" spans="1:9" ht="12.75">
      <c r="A39" s="16" t="s">
        <v>49</v>
      </c>
      <c r="B39" s="17" t="s">
        <v>50</v>
      </c>
      <c r="C39" s="18">
        <v>8</v>
      </c>
      <c r="D39" s="18">
        <v>100</v>
      </c>
      <c r="E39" s="18">
        <v>0</v>
      </c>
      <c r="F39" s="19">
        <v>100</v>
      </c>
      <c r="G39" s="60">
        <v>0</v>
      </c>
      <c r="H39" s="61">
        <v>0</v>
      </c>
      <c r="I39" s="82"/>
    </row>
    <row r="40" spans="1:9" ht="12.75">
      <c r="A40" s="16" t="s">
        <v>51</v>
      </c>
      <c r="B40" s="17" t="s">
        <v>52</v>
      </c>
      <c r="C40" s="18">
        <v>8</v>
      </c>
      <c r="D40" s="18">
        <v>20</v>
      </c>
      <c r="E40" s="18">
        <v>0</v>
      </c>
      <c r="F40" s="19">
        <v>90</v>
      </c>
      <c r="G40" s="60">
        <v>0</v>
      </c>
      <c r="H40" s="61">
        <v>0</v>
      </c>
      <c r="I40" s="82"/>
    </row>
    <row r="41" spans="1:9" ht="12.75">
      <c r="A41" s="16" t="s">
        <v>53</v>
      </c>
      <c r="B41" s="17" t="s">
        <v>133</v>
      </c>
      <c r="C41" s="18">
        <v>14</v>
      </c>
      <c r="D41" s="18">
        <v>30</v>
      </c>
      <c r="E41" s="18">
        <v>0</v>
      </c>
      <c r="F41" s="19">
        <v>200</v>
      </c>
      <c r="G41" s="60">
        <v>0</v>
      </c>
      <c r="H41" s="61">
        <v>0</v>
      </c>
      <c r="I41" s="82"/>
    </row>
    <row r="42" spans="1:9" ht="12.75">
      <c r="A42" s="16" t="s">
        <v>54</v>
      </c>
      <c r="B42" s="17" t="s">
        <v>134</v>
      </c>
      <c r="C42" s="18">
        <v>8</v>
      </c>
      <c r="D42" s="18">
        <v>40</v>
      </c>
      <c r="E42" s="18">
        <v>0</v>
      </c>
      <c r="F42" s="19">
        <v>120</v>
      </c>
      <c r="G42" s="60">
        <v>0</v>
      </c>
      <c r="H42" s="61">
        <v>0</v>
      </c>
      <c r="I42" s="82"/>
    </row>
    <row r="43" spans="1:9" s="64" customFormat="1" ht="12.75">
      <c r="A43" s="16" t="s">
        <v>55</v>
      </c>
      <c r="B43" s="17" t="s">
        <v>122</v>
      </c>
      <c r="C43" s="21">
        <v>8</v>
      </c>
      <c r="D43" s="21">
        <v>40</v>
      </c>
      <c r="E43" s="21">
        <v>0</v>
      </c>
      <c r="F43" s="41">
        <v>80</v>
      </c>
      <c r="G43" s="62">
        <v>0</v>
      </c>
      <c r="H43" s="63">
        <v>0</v>
      </c>
      <c r="I43" s="82"/>
    </row>
    <row r="44" spans="1:9" ht="12.75">
      <c r="A44" s="16" t="s">
        <v>56</v>
      </c>
      <c r="B44" s="17" t="s">
        <v>57</v>
      </c>
      <c r="C44" s="18">
        <v>8</v>
      </c>
      <c r="D44" s="18">
        <v>30</v>
      </c>
      <c r="E44" s="18">
        <v>0</v>
      </c>
      <c r="F44" s="19">
        <v>75</v>
      </c>
      <c r="G44" s="60">
        <v>0</v>
      </c>
      <c r="H44" s="61">
        <v>0</v>
      </c>
      <c r="I44" s="82"/>
    </row>
    <row r="45" spans="1:9" ht="12.75">
      <c r="A45" s="16" t="s">
        <v>58</v>
      </c>
      <c r="B45" s="17" t="s">
        <v>132</v>
      </c>
      <c r="C45" s="18">
        <v>8</v>
      </c>
      <c r="D45" s="18">
        <v>20</v>
      </c>
      <c r="E45" s="18">
        <v>0</v>
      </c>
      <c r="F45" s="19">
        <v>100</v>
      </c>
      <c r="G45" s="60">
        <v>0</v>
      </c>
      <c r="H45" s="61">
        <v>0</v>
      </c>
      <c r="I45" s="82"/>
    </row>
    <row r="46" spans="1:9" ht="12.75">
      <c r="A46" s="16" t="s">
        <v>59</v>
      </c>
      <c r="B46" s="17" t="s">
        <v>131</v>
      </c>
      <c r="C46" s="21">
        <v>8</v>
      </c>
      <c r="D46" s="21">
        <v>40</v>
      </c>
      <c r="E46" s="21">
        <v>0</v>
      </c>
      <c r="F46" s="19">
        <v>150</v>
      </c>
      <c r="G46" s="60">
        <v>0</v>
      </c>
      <c r="H46" s="61">
        <v>0</v>
      </c>
      <c r="I46" s="82"/>
    </row>
    <row r="47" spans="1:9" ht="12.75">
      <c r="A47" s="16" t="s">
        <v>60</v>
      </c>
      <c r="B47" s="17" t="s">
        <v>61</v>
      </c>
      <c r="C47" s="18">
        <v>4</v>
      </c>
      <c r="D47" s="18">
        <v>20</v>
      </c>
      <c r="E47" s="18">
        <v>0</v>
      </c>
      <c r="F47" s="19">
        <v>80</v>
      </c>
      <c r="G47" s="60">
        <v>0</v>
      </c>
      <c r="H47" s="61">
        <v>0</v>
      </c>
      <c r="I47" s="82"/>
    </row>
    <row r="48" spans="1:9" ht="12.75">
      <c r="A48" s="16" t="s">
        <v>62</v>
      </c>
      <c r="B48" s="17" t="s">
        <v>129</v>
      </c>
      <c r="C48" s="18">
        <v>4</v>
      </c>
      <c r="D48" s="18">
        <v>30</v>
      </c>
      <c r="E48" s="18">
        <v>0</v>
      </c>
      <c r="F48" s="19">
        <v>70</v>
      </c>
      <c r="G48" s="60">
        <v>0</v>
      </c>
      <c r="H48" s="61">
        <v>0</v>
      </c>
      <c r="I48" s="82"/>
    </row>
    <row r="49" spans="1:9" ht="12.75">
      <c r="A49" s="16" t="s">
        <v>63</v>
      </c>
      <c r="B49" s="17" t="s">
        <v>130</v>
      </c>
      <c r="C49" s="18">
        <v>4</v>
      </c>
      <c r="D49" s="18">
        <v>20</v>
      </c>
      <c r="E49" s="18">
        <v>0</v>
      </c>
      <c r="F49" s="19">
        <v>70</v>
      </c>
      <c r="G49" s="60">
        <v>0</v>
      </c>
      <c r="H49" s="61">
        <v>0</v>
      </c>
      <c r="I49" s="82"/>
    </row>
    <row r="50" spans="1:9" ht="12.75">
      <c r="A50" s="16" t="s">
        <v>64</v>
      </c>
      <c r="B50" s="17" t="s">
        <v>128</v>
      </c>
      <c r="C50" s="18">
        <v>50</v>
      </c>
      <c r="D50" s="18">
        <v>100</v>
      </c>
      <c r="E50" s="18">
        <v>0</v>
      </c>
      <c r="F50" s="19">
        <v>480</v>
      </c>
      <c r="G50" s="60">
        <v>0</v>
      </c>
      <c r="H50" s="61">
        <v>0</v>
      </c>
      <c r="I50" s="82"/>
    </row>
    <row r="51" spans="1:9" ht="12.75">
      <c r="A51" s="16" t="s">
        <v>65</v>
      </c>
      <c r="B51" s="17" t="s">
        <v>66</v>
      </c>
      <c r="C51" s="18">
        <v>8</v>
      </c>
      <c r="D51" s="18">
        <v>50</v>
      </c>
      <c r="E51" s="18">
        <v>0</v>
      </c>
      <c r="F51" s="19">
        <v>250</v>
      </c>
      <c r="G51" s="60">
        <v>0</v>
      </c>
      <c r="H51" s="61">
        <v>0</v>
      </c>
      <c r="I51" s="82"/>
    </row>
    <row r="52" spans="1:9" ht="12.75">
      <c r="A52" s="16" t="s">
        <v>67</v>
      </c>
      <c r="B52" s="17" t="s">
        <v>126</v>
      </c>
      <c r="C52" s="18">
        <v>4</v>
      </c>
      <c r="D52" s="18">
        <v>40</v>
      </c>
      <c r="E52" s="18">
        <v>0</v>
      </c>
      <c r="F52" s="19">
        <v>70</v>
      </c>
      <c r="G52" s="60">
        <v>0</v>
      </c>
      <c r="H52" s="61">
        <v>0</v>
      </c>
      <c r="I52" s="82"/>
    </row>
    <row r="53" spans="1:9" ht="12.75">
      <c r="A53" s="16" t="s">
        <v>68</v>
      </c>
      <c r="B53" s="17" t="s">
        <v>127</v>
      </c>
      <c r="C53" s="18">
        <v>4</v>
      </c>
      <c r="D53" s="18">
        <v>20</v>
      </c>
      <c r="E53" s="18">
        <v>0</v>
      </c>
      <c r="F53" s="19">
        <v>60</v>
      </c>
      <c r="G53" s="60">
        <v>0</v>
      </c>
      <c r="H53" s="61">
        <v>0</v>
      </c>
      <c r="I53" s="82"/>
    </row>
    <row r="54" spans="1:9" ht="12.75">
      <c r="A54" s="16" t="s">
        <v>69</v>
      </c>
      <c r="B54" s="17" t="s">
        <v>139</v>
      </c>
      <c r="C54" s="18">
        <v>8</v>
      </c>
      <c r="D54" s="18">
        <v>40</v>
      </c>
      <c r="E54" s="18">
        <v>0</v>
      </c>
      <c r="F54" s="19">
        <v>80</v>
      </c>
      <c r="G54" s="60">
        <v>0</v>
      </c>
      <c r="H54" s="61">
        <v>0</v>
      </c>
      <c r="I54" s="82"/>
    </row>
    <row r="55" spans="1:9" s="64" customFormat="1" ht="12.75">
      <c r="A55" s="16" t="s">
        <v>70</v>
      </c>
      <c r="B55" s="17" t="s">
        <v>121</v>
      </c>
      <c r="C55" s="21">
        <v>8</v>
      </c>
      <c r="D55" s="21">
        <v>50</v>
      </c>
      <c r="E55" s="21">
        <v>0</v>
      </c>
      <c r="F55" s="41">
        <v>100</v>
      </c>
      <c r="G55" s="62">
        <v>0</v>
      </c>
      <c r="H55" s="63">
        <v>0</v>
      </c>
      <c r="I55" s="82"/>
    </row>
    <row r="56" spans="1:9" ht="12.75">
      <c r="A56" s="16" t="s">
        <v>71</v>
      </c>
      <c r="B56" s="17" t="s">
        <v>140</v>
      </c>
      <c r="C56" s="18">
        <v>4</v>
      </c>
      <c r="D56" s="18">
        <v>20</v>
      </c>
      <c r="E56" s="18">
        <v>0</v>
      </c>
      <c r="F56" s="19">
        <v>50</v>
      </c>
      <c r="G56" s="60">
        <v>0</v>
      </c>
      <c r="H56" s="61">
        <v>0</v>
      </c>
      <c r="I56" s="82"/>
    </row>
    <row r="57" spans="1:9" ht="12.75">
      <c r="A57" s="16" t="s">
        <v>72</v>
      </c>
      <c r="B57" s="17" t="s">
        <v>124</v>
      </c>
      <c r="C57" s="18">
        <v>8</v>
      </c>
      <c r="D57" s="18">
        <v>20</v>
      </c>
      <c r="E57" s="18">
        <v>0</v>
      </c>
      <c r="F57" s="19">
        <v>80</v>
      </c>
      <c r="G57" s="60">
        <v>0</v>
      </c>
      <c r="H57" s="61">
        <v>0</v>
      </c>
      <c r="I57" s="82"/>
    </row>
    <row r="58" spans="1:9" ht="12.75">
      <c r="A58" s="16" t="s">
        <v>73</v>
      </c>
      <c r="B58" s="17" t="s">
        <v>123</v>
      </c>
      <c r="C58" s="18">
        <v>8</v>
      </c>
      <c r="D58" s="18">
        <v>30</v>
      </c>
      <c r="E58" s="18">
        <v>0</v>
      </c>
      <c r="F58" s="19">
        <v>100</v>
      </c>
      <c r="G58" s="60">
        <v>0</v>
      </c>
      <c r="H58" s="61">
        <v>0</v>
      </c>
      <c r="I58" s="82"/>
    </row>
    <row r="59" spans="1:9" ht="12.75">
      <c r="A59" s="44" t="s">
        <v>194</v>
      </c>
      <c r="B59" s="45" t="s">
        <v>205</v>
      </c>
      <c r="C59" s="18"/>
      <c r="D59" s="18"/>
      <c r="E59" s="18"/>
      <c r="F59" s="19"/>
      <c r="G59" s="60"/>
      <c r="H59" s="61"/>
      <c r="I59" s="82"/>
    </row>
    <row r="60" spans="1:9" ht="12.75">
      <c r="A60" s="16" t="s">
        <v>74</v>
      </c>
      <c r="B60" s="17" t="s">
        <v>125</v>
      </c>
      <c r="C60" s="18">
        <v>4</v>
      </c>
      <c r="D60" s="18">
        <v>20</v>
      </c>
      <c r="E60" s="18">
        <v>0</v>
      </c>
      <c r="F60" s="19">
        <v>60</v>
      </c>
      <c r="G60" s="60">
        <v>0</v>
      </c>
      <c r="H60" s="61">
        <v>0</v>
      </c>
      <c r="I60" s="82"/>
    </row>
    <row r="61" spans="1:9" ht="12.75">
      <c r="A61" s="16" t="s">
        <v>75</v>
      </c>
      <c r="B61" s="17" t="s">
        <v>141</v>
      </c>
      <c r="C61" s="18">
        <v>8</v>
      </c>
      <c r="D61" s="18">
        <v>20</v>
      </c>
      <c r="E61" s="18">
        <v>0</v>
      </c>
      <c r="F61" s="19">
        <v>85</v>
      </c>
      <c r="G61" s="60">
        <v>0</v>
      </c>
      <c r="H61" s="61">
        <v>0</v>
      </c>
      <c r="I61" s="82"/>
    </row>
    <row r="62" spans="1:9" ht="12.75">
      <c r="A62" s="16" t="s">
        <v>76</v>
      </c>
      <c r="B62" s="17" t="s">
        <v>149</v>
      </c>
      <c r="C62" s="18">
        <v>8</v>
      </c>
      <c r="D62" s="18">
        <v>30</v>
      </c>
      <c r="E62" s="18">
        <v>0</v>
      </c>
      <c r="F62" s="19">
        <v>100</v>
      </c>
      <c r="G62" s="60">
        <v>0</v>
      </c>
      <c r="H62" s="61">
        <v>0</v>
      </c>
      <c r="I62" s="82"/>
    </row>
    <row r="63" spans="1:9" ht="12.75">
      <c r="A63" s="16" t="s">
        <v>77</v>
      </c>
      <c r="B63" s="17" t="s">
        <v>78</v>
      </c>
      <c r="C63" s="18">
        <v>8</v>
      </c>
      <c r="D63" s="18">
        <v>60</v>
      </c>
      <c r="E63" s="18">
        <v>0</v>
      </c>
      <c r="F63" s="19">
        <v>150</v>
      </c>
      <c r="G63" s="60">
        <v>2</v>
      </c>
      <c r="H63" s="61">
        <v>0</v>
      </c>
      <c r="I63" s="82"/>
    </row>
    <row r="64" spans="1:9" ht="12.75">
      <c r="A64" s="16" t="s">
        <v>79</v>
      </c>
      <c r="B64" s="17" t="s">
        <v>80</v>
      </c>
      <c r="C64" s="18">
        <v>8</v>
      </c>
      <c r="D64" s="18">
        <v>60</v>
      </c>
      <c r="E64" s="18">
        <v>0</v>
      </c>
      <c r="F64" s="19">
        <v>100</v>
      </c>
      <c r="G64" s="60">
        <v>0</v>
      </c>
      <c r="H64" s="61">
        <v>0</v>
      </c>
      <c r="I64" s="82"/>
    </row>
    <row r="65" spans="1:9" ht="12.75">
      <c r="A65" s="16" t="s">
        <v>81</v>
      </c>
      <c r="B65" s="17" t="s">
        <v>142</v>
      </c>
      <c r="C65" s="18">
        <v>4</v>
      </c>
      <c r="D65" s="18">
        <v>0</v>
      </c>
      <c r="E65" s="18">
        <v>0</v>
      </c>
      <c r="F65" s="19">
        <v>40</v>
      </c>
      <c r="G65" s="60">
        <v>0</v>
      </c>
      <c r="H65" s="61">
        <v>0</v>
      </c>
      <c r="I65" s="82"/>
    </row>
    <row r="66" spans="1:9" ht="12.75">
      <c r="A66" s="16" t="s">
        <v>82</v>
      </c>
      <c r="B66" s="17" t="s">
        <v>143</v>
      </c>
      <c r="C66" s="18">
        <v>4</v>
      </c>
      <c r="D66" s="18">
        <v>0</v>
      </c>
      <c r="E66" s="18">
        <v>0</v>
      </c>
      <c r="F66" s="19">
        <v>50</v>
      </c>
      <c r="G66" s="60">
        <v>0</v>
      </c>
      <c r="H66" s="61">
        <v>0</v>
      </c>
      <c r="I66" s="82"/>
    </row>
    <row r="67" spans="1:9" ht="12.75">
      <c r="A67" s="16" t="s">
        <v>83</v>
      </c>
      <c r="B67" s="17" t="s">
        <v>144</v>
      </c>
      <c r="C67" s="18">
        <v>10</v>
      </c>
      <c r="D67" s="18">
        <v>10</v>
      </c>
      <c r="E67" s="18">
        <v>50</v>
      </c>
      <c r="F67" s="19">
        <v>300</v>
      </c>
      <c r="G67" s="60">
        <v>0</v>
      </c>
      <c r="H67" s="61">
        <v>0</v>
      </c>
      <c r="I67" s="82"/>
    </row>
    <row r="68" spans="1:9" ht="12.75">
      <c r="A68" s="22" t="s">
        <v>84</v>
      </c>
      <c r="B68" s="23" t="s">
        <v>190</v>
      </c>
      <c r="C68" s="18">
        <v>12</v>
      </c>
      <c r="D68" s="18">
        <v>30</v>
      </c>
      <c r="E68" s="18">
        <v>50</v>
      </c>
      <c r="F68" s="19">
        <v>300</v>
      </c>
      <c r="G68" s="60">
        <v>0</v>
      </c>
      <c r="H68" s="61">
        <v>0</v>
      </c>
      <c r="I68" s="82"/>
    </row>
    <row r="69" spans="1:9" s="64" customFormat="1" ht="12.75">
      <c r="A69" s="22" t="s">
        <v>150</v>
      </c>
      <c r="B69" s="23" t="s">
        <v>151</v>
      </c>
      <c r="C69" s="21">
        <v>12</v>
      </c>
      <c r="D69" s="21">
        <v>80</v>
      </c>
      <c r="E69" s="21">
        <v>0</v>
      </c>
      <c r="F69" s="41">
        <v>250</v>
      </c>
      <c r="G69" s="62">
        <v>0</v>
      </c>
      <c r="H69" s="63">
        <v>0</v>
      </c>
      <c r="I69" s="82"/>
    </row>
    <row r="70" spans="1:9" ht="12.75">
      <c r="A70" s="44" t="s">
        <v>197</v>
      </c>
      <c r="B70" s="45" t="s">
        <v>204</v>
      </c>
      <c r="C70" s="42"/>
      <c r="D70" s="42"/>
      <c r="E70" s="42"/>
      <c r="F70" s="43"/>
      <c r="G70" s="60">
        <v>0</v>
      </c>
      <c r="H70" s="61">
        <v>0</v>
      </c>
      <c r="I70" s="82"/>
    </row>
    <row r="71" spans="1:9" s="64" customFormat="1" ht="12.75">
      <c r="A71" s="22" t="s">
        <v>193</v>
      </c>
      <c r="B71" s="23" t="s">
        <v>199</v>
      </c>
      <c r="C71" s="21">
        <v>10</v>
      </c>
      <c r="D71" s="21">
        <v>60</v>
      </c>
      <c r="E71" s="21">
        <v>0</v>
      </c>
      <c r="F71" s="41">
        <v>200</v>
      </c>
      <c r="G71" s="62">
        <v>0</v>
      </c>
      <c r="H71" s="63">
        <v>0</v>
      </c>
      <c r="I71" s="82"/>
    </row>
    <row r="72" spans="1:9" ht="12.75">
      <c r="A72" s="22" t="s">
        <v>85</v>
      </c>
      <c r="B72" s="23" t="s">
        <v>145</v>
      </c>
      <c r="C72" s="18">
        <v>2</v>
      </c>
      <c r="D72" s="18">
        <v>0</v>
      </c>
      <c r="E72" s="18">
        <v>0</v>
      </c>
      <c r="F72" s="19">
        <v>4</v>
      </c>
      <c r="G72" s="60">
        <v>1</v>
      </c>
      <c r="H72" s="61">
        <v>0</v>
      </c>
      <c r="I72" s="82"/>
    </row>
    <row r="73" spans="1:9" ht="12.75">
      <c r="A73" s="22" t="s">
        <v>86</v>
      </c>
      <c r="B73" s="23" t="s">
        <v>146</v>
      </c>
      <c r="C73" s="18">
        <v>4</v>
      </c>
      <c r="D73" s="18">
        <v>0</v>
      </c>
      <c r="E73" s="18">
        <v>0</v>
      </c>
      <c r="F73" s="19">
        <v>5</v>
      </c>
      <c r="G73" s="60">
        <v>0</v>
      </c>
      <c r="H73" s="61">
        <v>0</v>
      </c>
      <c r="I73" s="82"/>
    </row>
    <row r="74" spans="1:9" ht="12.75">
      <c r="A74" s="22" t="s">
        <v>87</v>
      </c>
      <c r="B74" s="23" t="s">
        <v>147</v>
      </c>
      <c r="C74" s="18">
        <v>8</v>
      </c>
      <c r="D74" s="18">
        <v>0</v>
      </c>
      <c r="E74" s="18">
        <v>0</v>
      </c>
      <c r="F74" s="19">
        <v>7</v>
      </c>
      <c r="G74" s="60">
        <v>6</v>
      </c>
      <c r="H74" s="61">
        <v>0</v>
      </c>
      <c r="I74" s="82"/>
    </row>
    <row r="75" spans="1:9" ht="12.75">
      <c r="A75" s="22" t="s">
        <v>88</v>
      </c>
      <c r="B75" s="23" t="s">
        <v>189</v>
      </c>
      <c r="C75" s="18">
        <v>0</v>
      </c>
      <c r="D75" s="18">
        <v>0</v>
      </c>
      <c r="E75" s="18">
        <v>0</v>
      </c>
      <c r="F75" s="19">
        <v>120</v>
      </c>
      <c r="G75" s="60">
        <v>0</v>
      </c>
      <c r="H75" s="61">
        <v>0</v>
      </c>
      <c r="I75" s="82"/>
    </row>
    <row r="76" spans="1:9" ht="12.75">
      <c r="A76" s="22" t="s">
        <v>89</v>
      </c>
      <c r="B76" s="23" t="s">
        <v>148</v>
      </c>
      <c r="C76" s="18">
        <v>0</v>
      </c>
      <c r="D76" s="18">
        <v>0</v>
      </c>
      <c r="E76" s="18">
        <v>0</v>
      </c>
      <c r="F76" s="19">
        <v>80</v>
      </c>
      <c r="G76" s="60">
        <v>0</v>
      </c>
      <c r="H76" s="61">
        <v>0</v>
      </c>
      <c r="I76" s="82"/>
    </row>
    <row r="77" spans="1:9" ht="12.75">
      <c r="A77" s="22" t="s">
        <v>90</v>
      </c>
      <c r="B77" s="23" t="s">
        <v>91</v>
      </c>
      <c r="C77" s="18">
        <v>0</v>
      </c>
      <c r="D77" s="18">
        <v>0</v>
      </c>
      <c r="E77" s="18">
        <v>0</v>
      </c>
      <c r="F77" s="19">
        <v>25</v>
      </c>
      <c r="G77" s="60">
        <v>0</v>
      </c>
      <c r="H77" s="61">
        <v>0</v>
      </c>
      <c r="I77" s="82"/>
    </row>
    <row r="78" spans="1:9" ht="12.75">
      <c r="A78" s="16" t="s">
        <v>92</v>
      </c>
      <c r="B78" s="17" t="s">
        <v>93</v>
      </c>
      <c r="C78" s="18">
        <v>0</v>
      </c>
      <c r="D78" s="18">
        <v>0</v>
      </c>
      <c r="E78" s="18">
        <v>0</v>
      </c>
      <c r="F78" s="19">
        <v>500</v>
      </c>
      <c r="G78" s="60">
        <v>0</v>
      </c>
      <c r="H78" s="61">
        <v>0</v>
      </c>
      <c r="I78" s="82"/>
    </row>
    <row r="79" spans="1:9" ht="12.75">
      <c r="A79" s="39" t="s">
        <v>103</v>
      </c>
      <c r="B79" s="40" t="s">
        <v>202</v>
      </c>
      <c r="C79" s="57">
        <v>8</v>
      </c>
      <c r="D79" s="18">
        <v>0</v>
      </c>
      <c r="E79" s="18">
        <v>0</v>
      </c>
      <c r="F79" s="19">
        <v>100</v>
      </c>
      <c r="G79" s="60">
        <v>0</v>
      </c>
      <c r="H79" s="61">
        <v>0</v>
      </c>
      <c r="I79" s="82"/>
    </row>
    <row r="80" spans="1:9" ht="13.5" thickBot="1">
      <c r="A80" s="24" t="s">
        <v>94</v>
      </c>
      <c r="B80" s="25" t="s">
        <v>95</v>
      </c>
      <c r="C80" s="26">
        <v>0</v>
      </c>
      <c r="D80" s="27">
        <v>0</v>
      </c>
      <c r="E80" s="27">
        <v>0</v>
      </c>
      <c r="F80" s="28">
        <v>440</v>
      </c>
      <c r="G80" s="60">
        <v>1</v>
      </c>
      <c r="H80" s="61">
        <v>0</v>
      </c>
      <c r="I80" s="82"/>
    </row>
    <row r="81" spans="1:8" ht="12.75">
      <c r="A81" s="3"/>
      <c r="B81" s="74" t="s">
        <v>203</v>
      </c>
      <c r="C81" s="30"/>
      <c r="D81" s="31" t="s">
        <v>96</v>
      </c>
      <c r="E81" s="32"/>
      <c r="F81" s="33"/>
      <c r="G81" s="46">
        <f>SUM(G7:G68)</f>
        <v>4</v>
      </c>
      <c r="H81" s="47">
        <f>SUM(H7:H68)</f>
        <v>0</v>
      </c>
    </row>
    <row r="82" spans="1:8" ht="12.75">
      <c r="A82" s="3"/>
      <c r="B82" s="29"/>
      <c r="C82" s="30"/>
      <c r="D82" s="34" t="s">
        <v>97</v>
      </c>
      <c r="E82" s="35"/>
      <c r="F82" s="2"/>
      <c r="G82" s="48">
        <f>SUMPRODUCT(C7:C80,G7:G80)</f>
        <v>84</v>
      </c>
      <c r="H82" s="49">
        <f>SUMPRODUCT(C7:C80,H7:H80)</f>
        <v>0</v>
      </c>
    </row>
    <row r="83" spans="1:8" ht="12.75">
      <c r="A83" s="3"/>
      <c r="B83" s="29"/>
      <c r="C83" s="30"/>
      <c r="D83" s="34" t="s">
        <v>98</v>
      </c>
      <c r="E83" s="35"/>
      <c r="F83" s="2"/>
      <c r="G83" s="48">
        <f>SUMPRODUCT(D7:D68,G7:G68)</f>
        <v>210</v>
      </c>
      <c r="H83" s="49">
        <f>SUMPRODUCT(D7:D68,H7:H68)</f>
        <v>0</v>
      </c>
    </row>
    <row r="84" spans="1:8" ht="12.75">
      <c r="A84" s="3"/>
      <c r="B84" s="29"/>
      <c r="C84" s="30"/>
      <c r="D84" s="34" t="s">
        <v>99</v>
      </c>
      <c r="E84" s="35"/>
      <c r="F84" s="2"/>
      <c r="G84" s="48">
        <f>SUMPRODUCT(E7:E68,G7:G68)</f>
        <v>0</v>
      </c>
      <c r="H84" s="49">
        <f>SUMPRODUCT(E7:E68,H7:H68)</f>
        <v>0</v>
      </c>
    </row>
    <row r="85" spans="1:8" ht="12.75">
      <c r="A85" s="3"/>
      <c r="B85" s="29"/>
      <c r="C85" s="30"/>
      <c r="D85" s="34" t="s">
        <v>100</v>
      </c>
      <c r="E85" s="35"/>
      <c r="F85" s="2"/>
      <c r="G85" s="75">
        <f>SUMPRODUCT(F7:F80,G7:G80)</f>
        <v>1036</v>
      </c>
      <c r="H85" s="76">
        <f>SUMPRODUCT(F7:F80,H7:H80)</f>
        <v>0</v>
      </c>
    </row>
    <row r="86" spans="1:8" ht="13.5" thickBot="1">
      <c r="A86" s="3"/>
      <c r="B86" s="29"/>
      <c r="C86" s="30"/>
      <c r="D86" s="34" t="s">
        <v>101</v>
      </c>
      <c r="E86" s="35"/>
      <c r="F86" s="1"/>
      <c r="G86" s="77">
        <f>10*G81</f>
        <v>40</v>
      </c>
      <c r="H86" s="78">
        <f>10*H81</f>
        <v>0</v>
      </c>
    </row>
    <row r="87" spans="1:8" ht="13.5" thickBot="1">
      <c r="A87" s="3"/>
      <c r="B87" s="29"/>
      <c r="C87" s="30"/>
      <c r="D87" s="36" t="s">
        <v>102</v>
      </c>
      <c r="E87" s="37"/>
      <c r="F87" s="38"/>
      <c r="G87" s="79"/>
      <c r="H87" s="80">
        <f>G85+H85+G86+H86</f>
        <v>1076</v>
      </c>
    </row>
    <row r="89" spans="1:2" s="54" customFormat="1" ht="11.25">
      <c r="A89" s="53" t="s">
        <v>152</v>
      </c>
      <c r="B89" s="54" t="s">
        <v>153</v>
      </c>
    </row>
    <row r="90" s="54" customFormat="1" ht="11.25">
      <c r="B90" s="54" t="s">
        <v>154</v>
      </c>
    </row>
    <row r="91" s="54" customFormat="1" ht="11.25">
      <c r="B91" s="54" t="s">
        <v>156</v>
      </c>
    </row>
    <row r="92" spans="2:3" s="54" customFormat="1" ht="11.25">
      <c r="B92" s="53" t="s">
        <v>159</v>
      </c>
      <c r="C92" s="54" t="s">
        <v>161</v>
      </c>
    </row>
    <row r="93" spans="2:3" s="54" customFormat="1" ht="11.25">
      <c r="B93" s="53" t="s">
        <v>160</v>
      </c>
      <c r="C93" s="54" t="s">
        <v>166</v>
      </c>
    </row>
    <row r="94" spans="2:3" s="54" customFormat="1" ht="11.25">
      <c r="B94" s="53"/>
      <c r="C94" s="54" t="s">
        <v>162</v>
      </c>
    </row>
    <row r="95" spans="2:3" s="54" customFormat="1" ht="11.25">
      <c r="B95" s="53"/>
      <c r="C95" s="54" t="s">
        <v>163</v>
      </c>
    </row>
    <row r="96" spans="2:3" s="54" customFormat="1" ht="11.25">
      <c r="B96" s="53"/>
      <c r="C96" s="54" t="s">
        <v>164</v>
      </c>
    </row>
    <row r="97" spans="2:3" s="54" customFormat="1" ht="11.25">
      <c r="B97" s="53"/>
      <c r="C97" s="54" t="s">
        <v>165</v>
      </c>
    </row>
    <row r="98" spans="2:3" s="54" customFormat="1" ht="11.25">
      <c r="B98" s="53" t="s">
        <v>167</v>
      </c>
      <c r="C98" s="54" t="s">
        <v>168</v>
      </c>
    </row>
    <row r="99" spans="2:3" s="54" customFormat="1" ht="11.25">
      <c r="B99" s="53"/>
      <c r="C99" s="54" t="s">
        <v>169</v>
      </c>
    </row>
    <row r="100" spans="2:3" s="54" customFormat="1" ht="11.25">
      <c r="B100" s="53"/>
      <c r="C100" s="54" t="s">
        <v>170</v>
      </c>
    </row>
    <row r="101" spans="2:3" s="54" customFormat="1" ht="11.25">
      <c r="B101" s="53" t="s">
        <v>171</v>
      </c>
      <c r="C101" s="54" t="s">
        <v>172</v>
      </c>
    </row>
    <row r="102" s="54" customFormat="1" ht="11.25">
      <c r="C102" s="54" t="s">
        <v>173</v>
      </c>
    </row>
    <row r="103" s="54" customFormat="1" ht="11.25">
      <c r="C103" s="54" t="s">
        <v>174</v>
      </c>
    </row>
    <row r="104" s="54" customFormat="1" ht="11.25">
      <c r="C104" s="54" t="s">
        <v>175</v>
      </c>
    </row>
    <row r="105" s="54" customFormat="1" ht="11.25">
      <c r="C105" s="54" t="s">
        <v>176</v>
      </c>
    </row>
    <row r="106" spans="2:3" s="54" customFormat="1" ht="11.25">
      <c r="B106" s="53" t="s">
        <v>177</v>
      </c>
      <c r="C106" s="54" t="s">
        <v>178</v>
      </c>
    </row>
    <row r="107" spans="2:3" s="54" customFormat="1" ht="11.25">
      <c r="B107" s="53" t="s">
        <v>179</v>
      </c>
      <c r="C107" s="54" t="s">
        <v>180</v>
      </c>
    </row>
    <row r="108" spans="2:3" s="54" customFormat="1" ht="11.25">
      <c r="B108" s="53" t="s">
        <v>181</v>
      </c>
      <c r="C108" s="54" t="s">
        <v>182</v>
      </c>
    </row>
    <row r="109" s="54" customFormat="1" ht="11.25">
      <c r="B109" s="53"/>
    </row>
    <row r="110" spans="1:2" s="54" customFormat="1" ht="11.25">
      <c r="A110" s="53" t="s">
        <v>183</v>
      </c>
      <c r="B110" s="54" t="s">
        <v>184</v>
      </c>
    </row>
    <row r="111" spans="1:2" s="54" customFormat="1" ht="11.25">
      <c r="A111" s="53"/>
      <c r="B111" s="72" t="s">
        <v>198</v>
      </c>
    </row>
    <row r="112" spans="1:2" s="54" customFormat="1" ht="11.25">
      <c r="A112" s="53"/>
      <c r="B112" s="54" t="s">
        <v>185</v>
      </c>
    </row>
    <row r="113" spans="1:2" s="54" customFormat="1" ht="11.25">
      <c r="A113" s="53"/>
      <c r="B113" s="73" t="s">
        <v>201</v>
      </c>
    </row>
    <row r="114" spans="1:2" s="54" customFormat="1" ht="11.25">
      <c r="A114" s="53"/>
      <c r="B114" s="54" t="s">
        <v>191</v>
      </c>
    </row>
    <row r="115" spans="1:2" s="54" customFormat="1" ht="11.25">
      <c r="A115" s="53"/>
      <c r="B115" s="54" t="s">
        <v>200</v>
      </c>
    </row>
    <row r="116" s="54" customFormat="1" ht="11.25">
      <c r="B116" s="53"/>
    </row>
    <row r="117" spans="1:8" s="54" customFormat="1" ht="11.25">
      <c r="A117" s="55" t="s">
        <v>155</v>
      </c>
      <c r="B117" s="56" t="s">
        <v>157</v>
      </c>
      <c r="C117" s="56"/>
      <c r="D117" s="56"/>
      <c r="E117" s="56"/>
      <c r="F117" s="56"/>
      <c r="G117" s="56"/>
      <c r="H117" s="56"/>
    </row>
    <row r="118" spans="1:8" s="54" customFormat="1" ht="11.25">
      <c r="A118" s="56"/>
      <c r="B118" s="56" t="s">
        <v>158</v>
      </c>
      <c r="C118" s="56"/>
      <c r="D118" s="56"/>
      <c r="E118" s="56"/>
      <c r="F118" s="56"/>
      <c r="G118" s="56"/>
      <c r="H118" s="56"/>
    </row>
    <row r="119" s="54" customFormat="1" ht="11.25">
      <c r="B119" s="56" t="s">
        <v>187</v>
      </c>
    </row>
  </sheetData>
  <mergeCells count="4">
    <mergeCell ref="A3:H3"/>
    <mergeCell ref="A4:H4"/>
    <mergeCell ref="A2:H2"/>
    <mergeCell ref="A1:H1"/>
  </mergeCells>
  <printOptions/>
  <pageMargins left="0" right="0" top="0" bottom="0.3937007874015748" header="0" footer="0"/>
  <pageSetup horizontalDpi="300" verticalDpi="300" orientation="portrait" paperSize="9" r:id="rId1"/>
  <headerFooter alignWithMargins="0">
    <oddFooter>&amp;LA-100 System Planning&amp;RPage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Doepfer Musikelektronik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D</dc:creator>
  <cp:keywords/>
  <dc:description/>
  <cp:lastModifiedBy>Internet</cp:lastModifiedBy>
  <cp:lastPrinted>2000-02-15T10:38:43Z</cp:lastPrinted>
  <dcterms:created xsi:type="dcterms:W3CDTF">2000-01-31T17:17:53Z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